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activeTab="0"/>
  </bookViews>
  <sheets>
    <sheet name="Purmo Hygiene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<sst xmlns="http://schemas.openxmlformats.org/spreadsheetml/2006/main" count="11" uniqueCount="11">
  <si>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RAL Reg. Nr.:</t>
  </si>
  <si>
    <t>Type</t>
  </si>
  <si>
    <t>Height, mm</t>
  </si>
  <si>
    <t>Norm output, W/m</t>
  </si>
  <si>
    <t>Exponent, n</t>
  </si>
  <si>
    <t>Length, mm</t>
  </si>
  <si>
    <t>Purmo Hygiene Heat output</t>
  </si>
  <si>
    <r>
      <t>t</t>
    </r>
    <r>
      <rPr>
        <vertAlign val="subscript"/>
        <sz val="14"/>
        <rFont val="Verdana"/>
        <family val="2"/>
      </rPr>
      <t>flow</t>
    </r>
  </si>
  <si>
    <r>
      <t>t</t>
    </r>
    <r>
      <rPr>
        <vertAlign val="subscript"/>
        <sz val="14"/>
        <rFont val="Verdana"/>
        <family val="2"/>
      </rPr>
      <t>rtn</t>
    </r>
  </si>
  <si>
    <r>
      <t>t</t>
    </r>
    <r>
      <rPr>
        <vertAlign val="subscript"/>
        <sz val="14"/>
        <rFont val="Verdana"/>
        <family val="2"/>
      </rPr>
      <t>room</t>
    </r>
  </si>
  <si>
    <r>
      <t>dT</t>
    </r>
    <r>
      <rPr>
        <vertAlign val="subscript"/>
        <sz val="14"/>
        <rFont val="Verdana"/>
        <family val="2"/>
      </rPr>
      <t>ln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</si>
</sst>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.0000"/>
    <numFmt numFmtId="182" formatCode="0.000"/>
    <numFmt numFmtId="183" formatCode="0.0"/>
    <numFmt numFmtId="184" formatCode="0.000000"/>
    <numFmt numFmtId="185" formatCode="0.0000000"/>
    <numFmt numFmtId="186" formatCode="0.00000"/>
  </numFmts>
  <fonts count="6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14"/>
      <name val="Verdana"/>
      <family val="2"/>
    </font>
    <font>
      <vertAlign val="subscript"/>
      <sz val="14"/>
      <name val="Verdana"/>
      <family val="2"/>
    </font>
    <font>
      <b/>
      <sz val="12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81" fontId="2" fillId="0" borderId="7" xfId="0" applyNumberFormat="1" applyFont="1" applyBorder="1" applyAlignment="1">
      <alignment horizontal="center"/>
    </xf>
    <xf numFmtId="181" fontId="2" fillId="0" borderId="8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4" xfId="0" applyFont="1" applyBorder="1" applyAlignment="1">
      <alignment/>
    </xf>
    <xf numFmtId="14" fontId="2" fillId="0" borderId="0" xfId="0" applyNumberFormat="1" applyFont="1" applyAlignment="1">
      <alignment/>
    </xf>
    <xf numFmtId="0" fontId="3" fillId="2" borderId="18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Alignment="1">
      <alignment horizontal="center"/>
    </xf>
    <xf numFmtId="2" fontId="2" fillId="3" borderId="18" xfId="0" applyNumberFormat="1" applyFont="1" applyFill="1" applyBorder="1" applyAlignment="1" applyProtection="1">
      <alignment horizontal="center" vertical="center"/>
      <protection locked="0"/>
    </xf>
    <xf numFmtId="1" fontId="2" fillId="3" borderId="18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4"/>
  <sheetViews>
    <sheetView tabSelected="1" zoomScale="70" zoomScaleNormal="70" workbookViewId="0" topLeftCell="A1">
      <selection activeCell="E12" sqref="E12"/>
    </sheetView>
  </sheetViews>
  <sheetFormatPr defaultColWidth="9.140625" defaultRowHeight="12.75"/>
  <cols>
    <col min="1" max="1" width="9.140625" style="1" customWidth="1"/>
    <col min="2" max="2" width="12.57421875" style="1" customWidth="1"/>
    <col min="3" max="5" width="9.140625" style="1" customWidth="1"/>
    <col min="6" max="6" width="10.57421875" style="1" bestFit="1" customWidth="1"/>
    <col min="7" max="16384" width="9.140625" style="1" customWidth="1"/>
  </cols>
  <sheetData>
    <row r="1" ht="12.75"/>
    <row r="2" spans="3:6" ht="12.75">
      <c r="C2" s="39" t="s">
        <v>7</v>
      </c>
      <c r="D2" s="39" t="s">
        <v>8</v>
      </c>
      <c r="E2" s="39" t="s">
        <v>9</v>
      </c>
      <c r="F2" s="39" t="s">
        <v>10</v>
      </c>
    </row>
    <row r="3" spans="3:6" ht="12.75">
      <c r="C3" s="39"/>
      <c r="D3" s="39"/>
      <c r="E3" s="39"/>
      <c r="F3" s="39"/>
    </row>
    <row r="4" spans="3:6" ht="12.75" customHeight="1">
      <c r="C4" s="41">
        <v>105</v>
      </c>
      <c r="D4" s="41">
        <v>75</v>
      </c>
      <c r="E4" s="41">
        <v>20</v>
      </c>
      <c r="F4" s="42">
        <f>(C4-D4)/LN((C4-E4)/(D4-E4))</f>
        <v>68.91512661837221</v>
      </c>
    </row>
    <row r="5" spans="3:6" ht="12.75" customHeight="1">
      <c r="C5" s="41"/>
      <c r="D5" s="41"/>
      <c r="E5" s="41"/>
      <c r="F5" s="42"/>
    </row>
    <row r="6" spans="3:6" ht="12.75" customHeight="1">
      <c r="C6" s="32"/>
      <c r="D6" s="32"/>
      <c r="E6" s="32"/>
      <c r="F6" s="33"/>
    </row>
    <row r="7" spans="1:16" ht="12.75" customHeight="1">
      <c r="A7" s="40" t="s">
        <v>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ht="12.75" thickBot="1">
      <c r="P8" s="38">
        <v>39146</v>
      </c>
    </row>
    <row r="9" spans="1:16" ht="12">
      <c r="A9" s="17" t="s">
        <v>1</v>
      </c>
      <c r="B9" s="37"/>
      <c r="C9" s="6">
        <v>10</v>
      </c>
      <c r="D9" s="7">
        <v>20</v>
      </c>
      <c r="E9" s="8">
        <v>30</v>
      </c>
      <c r="F9" s="6">
        <v>10</v>
      </c>
      <c r="G9" s="7">
        <v>20</v>
      </c>
      <c r="H9" s="8">
        <v>30</v>
      </c>
      <c r="I9" s="6">
        <v>10</v>
      </c>
      <c r="J9" s="7">
        <v>20</v>
      </c>
      <c r="K9" s="8">
        <v>30</v>
      </c>
      <c r="L9" s="6">
        <v>10</v>
      </c>
      <c r="M9" s="7">
        <v>20</v>
      </c>
      <c r="N9" s="8">
        <v>30</v>
      </c>
      <c r="O9" s="6">
        <v>20</v>
      </c>
      <c r="P9" s="8">
        <v>30</v>
      </c>
    </row>
    <row r="10" spans="1:16" ht="12">
      <c r="A10" s="18" t="s">
        <v>2</v>
      </c>
      <c r="B10" s="19"/>
      <c r="C10" s="9">
        <v>300</v>
      </c>
      <c r="D10" s="2">
        <v>300</v>
      </c>
      <c r="E10" s="10">
        <v>300</v>
      </c>
      <c r="F10" s="9">
        <v>400</v>
      </c>
      <c r="G10" s="2">
        <v>400</v>
      </c>
      <c r="H10" s="10">
        <v>400</v>
      </c>
      <c r="I10" s="9">
        <v>500</v>
      </c>
      <c r="J10" s="2">
        <v>500</v>
      </c>
      <c r="K10" s="10">
        <v>500</v>
      </c>
      <c r="L10" s="9">
        <v>600</v>
      </c>
      <c r="M10" s="2">
        <v>600</v>
      </c>
      <c r="N10" s="10">
        <v>600</v>
      </c>
      <c r="O10" s="9">
        <v>900</v>
      </c>
      <c r="P10" s="10">
        <v>900</v>
      </c>
    </row>
    <row r="11" spans="1:16" ht="12">
      <c r="A11" s="20" t="s">
        <v>3</v>
      </c>
      <c r="B11" s="21"/>
      <c r="C11" s="11">
        <v>348</v>
      </c>
      <c r="D11" s="3">
        <v>630</v>
      </c>
      <c r="E11" s="12">
        <v>874</v>
      </c>
      <c r="F11" s="11">
        <v>449</v>
      </c>
      <c r="G11" s="3">
        <v>787</v>
      </c>
      <c r="H11" s="12">
        <v>1098</v>
      </c>
      <c r="I11" s="11">
        <v>546</v>
      </c>
      <c r="J11" s="3">
        <v>938</v>
      </c>
      <c r="K11" s="12">
        <v>1309</v>
      </c>
      <c r="L11" s="11">
        <v>639</v>
      </c>
      <c r="M11" s="3">
        <v>1085</v>
      </c>
      <c r="N11" s="12">
        <v>1510</v>
      </c>
      <c r="O11" s="11">
        <v>1516</v>
      </c>
      <c r="P11" s="12">
        <v>2069</v>
      </c>
    </row>
    <row r="12" spans="1:16" ht="12">
      <c r="A12" s="22" t="s">
        <v>4</v>
      </c>
      <c r="B12" s="21"/>
      <c r="C12" s="13">
        <v>1.3425</v>
      </c>
      <c r="D12" s="4">
        <v>1.2815</v>
      </c>
      <c r="E12" s="14">
        <v>1.2957</v>
      </c>
      <c r="F12" s="13">
        <v>1.3255</v>
      </c>
      <c r="G12" s="4">
        <v>1.2835</v>
      </c>
      <c r="H12" s="14">
        <v>1.3004</v>
      </c>
      <c r="I12" s="13">
        <v>1.3086</v>
      </c>
      <c r="J12" s="4">
        <v>1.2856</v>
      </c>
      <c r="K12" s="14">
        <v>1.3051</v>
      </c>
      <c r="L12" s="13">
        <v>1.2916</v>
      </c>
      <c r="M12" s="4">
        <v>1.2876</v>
      </c>
      <c r="N12" s="14">
        <v>1.3098</v>
      </c>
      <c r="O12" s="13">
        <v>1.3042</v>
      </c>
      <c r="P12" s="14">
        <v>1.3418</v>
      </c>
    </row>
    <row r="13" spans="1:16" ht="12.75" thickBot="1">
      <c r="A13" s="26" t="s">
        <v>5</v>
      </c>
      <c r="B13" s="25"/>
      <c r="C13" s="27"/>
      <c r="D13" s="28"/>
      <c r="E13" s="29"/>
      <c r="F13" s="27"/>
      <c r="G13" s="28"/>
      <c r="H13" s="29"/>
      <c r="I13" s="27"/>
      <c r="J13" s="28"/>
      <c r="K13" s="29"/>
      <c r="L13" s="27"/>
      <c r="M13" s="28"/>
      <c r="N13" s="29"/>
      <c r="O13" s="27"/>
      <c r="P13" s="29"/>
    </row>
    <row r="14" spans="1:16" ht="12">
      <c r="A14" s="23"/>
      <c r="B14" s="24">
        <v>400</v>
      </c>
      <c r="C14" s="15">
        <f aca="true" t="shared" si="0" ref="C14:P23">$B14/1000*C$11*($F$4/49.83289)^C$12</f>
        <v>215.11029715464105</v>
      </c>
      <c r="D14" s="5">
        <f t="shared" si="0"/>
        <v>381.7981310913214</v>
      </c>
      <c r="E14" s="16">
        <f t="shared" si="0"/>
        <v>532.1131844949358</v>
      </c>
      <c r="F14" s="15">
        <f t="shared" si="0"/>
        <v>276.0162956629365</v>
      </c>
      <c r="G14" s="5">
        <f t="shared" si="0"/>
        <v>477.25400113426815</v>
      </c>
      <c r="H14" s="16">
        <f t="shared" si="0"/>
        <v>669.5094019293633</v>
      </c>
      <c r="I14" s="15">
        <f t="shared" si="0"/>
        <v>333.81168143995575</v>
      </c>
      <c r="J14" s="5">
        <f t="shared" si="0"/>
        <v>569.2111004772343</v>
      </c>
      <c r="K14" s="16">
        <f t="shared" si="0"/>
        <v>799.3845302506593</v>
      </c>
      <c r="L14" s="15">
        <f t="shared" si="0"/>
        <v>388.52249729771466</v>
      </c>
      <c r="M14" s="5">
        <f t="shared" si="0"/>
        <v>658.8428810828177</v>
      </c>
      <c r="N14" s="16">
        <f t="shared" si="0"/>
        <v>923.5380498661326</v>
      </c>
      <c r="O14" s="15">
        <f t="shared" si="0"/>
        <v>925.5258979132429</v>
      </c>
      <c r="P14" s="16">
        <f t="shared" si="0"/>
        <v>1278.6270502193363</v>
      </c>
    </row>
    <row r="15" spans="1:16" ht="12">
      <c r="A15" s="23"/>
      <c r="B15" s="24">
        <v>500</v>
      </c>
      <c r="C15" s="15">
        <f t="shared" si="0"/>
        <v>268.88787144330126</v>
      </c>
      <c r="D15" s="5">
        <f t="shared" si="0"/>
        <v>477.2476638641518</v>
      </c>
      <c r="E15" s="16">
        <f t="shared" si="0"/>
        <v>665.1414806186697</v>
      </c>
      <c r="F15" s="15">
        <f t="shared" si="0"/>
        <v>345.0203695786706</v>
      </c>
      <c r="G15" s="5">
        <f t="shared" si="0"/>
        <v>596.5675014178352</v>
      </c>
      <c r="H15" s="16">
        <f t="shared" si="0"/>
        <v>836.8867524117042</v>
      </c>
      <c r="I15" s="15">
        <f t="shared" si="0"/>
        <v>417.26460179994467</v>
      </c>
      <c r="J15" s="5">
        <f t="shared" si="0"/>
        <v>711.5138755965427</v>
      </c>
      <c r="K15" s="16">
        <f t="shared" si="0"/>
        <v>999.2306628133241</v>
      </c>
      <c r="L15" s="15">
        <f t="shared" si="0"/>
        <v>485.6531216221433</v>
      </c>
      <c r="M15" s="5">
        <f t="shared" si="0"/>
        <v>823.5536013535221</v>
      </c>
      <c r="N15" s="16">
        <f t="shared" si="0"/>
        <v>1154.4225623326656</v>
      </c>
      <c r="O15" s="15">
        <f t="shared" si="0"/>
        <v>1156.9073723915537</v>
      </c>
      <c r="P15" s="16">
        <f t="shared" si="0"/>
        <v>1598.2838127741704</v>
      </c>
    </row>
    <row r="16" spans="1:16" ht="12">
      <c r="A16" s="23"/>
      <c r="B16" s="24">
        <v>600</v>
      </c>
      <c r="C16" s="15">
        <f t="shared" si="0"/>
        <v>322.66544573196154</v>
      </c>
      <c r="D16" s="5">
        <f t="shared" si="0"/>
        <v>572.6971966369821</v>
      </c>
      <c r="E16" s="16">
        <f t="shared" si="0"/>
        <v>798.1697767424035</v>
      </c>
      <c r="F16" s="15">
        <f t="shared" si="0"/>
        <v>414.0244434944047</v>
      </c>
      <c r="G16" s="5">
        <f t="shared" si="0"/>
        <v>715.8810017014022</v>
      </c>
      <c r="H16" s="16">
        <f t="shared" si="0"/>
        <v>1004.2641028940449</v>
      </c>
      <c r="I16" s="15">
        <f t="shared" si="0"/>
        <v>500.71752215993354</v>
      </c>
      <c r="J16" s="5">
        <f t="shared" si="0"/>
        <v>853.8166507158512</v>
      </c>
      <c r="K16" s="16">
        <f t="shared" si="0"/>
        <v>1199.076795375989</v>
      </c>
      <c r="L16" s="15">
        <f t="shared" si="0"/>
        <v>582.7837459465719</v>
      </c>
      <c r="M16" s="5">
        <f t="shared" si="0"/>
        <v>988.2643216242266</v>
      </c>
      <c r="N16" s="16">
        <f t="shared" si="0"/>
        <v>1385.3070747991987</v>
      </c>
      <c r="O16" s="15">
        <f t="shared" si="0"/>
        <v>1388.2888468698645</v>
      </c>
      <c r="P16" s="16">
        <f t="shared" si="0"/>
        <v>1917.9405753290043</v>
      </c>
    </row>
    <row r="17" spans="1:16" ht="12">
      <c r="A17" s="23"/>
      <c r="B17" s="24">
        <v>700</v>
      </c>
      <c r="C17" s="15">
        <f t="shared" si="0"/>
        <v>376.4430200206218</v>
      </c>
      <c r="D17" s="5">
        <f t="shared" si="0"/>
        <v>668.1467294098125</v>
      </c>
      <c r="E17" s="16">
        <f t="shared" si="0"/>
        <v>931.1980728661374</v>
      </c>
      <c r="F17" s="15">
        <f t="shared" si="0"/>
        <v>483.02851741013876</v>
      </c>
      <c r="G17" s="5">
        <f t="shared" si="0"/>
        <v>835.1945019849692</v>
      </c>
      <c r="H17" s="16">
        <f t="shared" si="0"/>
        <v>1171.6414533763857</v>
      </c>
      <c r="I17" s="15">
        <f t="shared" si="0"/>
        <v>584.1704425199225</v>
      </c>
      <c r="J17" s="5">
        <f t="shared" si="0"/>
        <v>996.1194258351596</v>
      </c>
      <c r="K17" s="16">
        <f t="shared" si="0"/>
        <v>1398.9229279386536</v>
      </c>
      <c r="L17" s="15">
        <f t="shared" si="0"/>
        <v>679.9143702710005</v>
      </c>
      <c r="M17" s="5">
        <f t="shared" si="0"/>
        <v>1152.975041894931</v>
      </c>
      <c r="N17" s="16">
        <f t="shared" si="0"/>
        <v>1616.191587265732</v>
      </c>
      <c r="O17" s="15">
        <f t="shared" si="0"/>
        <v>1619.6703213481753</v>
      </c>
      <c r="P17" s="16">
        <f t="shared" si="0"/>
        <v>2237.5973378838385</v>
      </c>
    </row>
    <row r="18" spans="1:16" ht="12">
      <c r="A18" s="23"/>
      <c r="B18" s="24">
        <v>800</v>
      </c>
      <c r="C18" s="15">
        <f t="shared" si="0"/>
        <v>430.2205943092821</v>
      </c>
      <c r="D18" s="5">
        <f t="shared" si="0"/>
        <v>763.5962621826428</v>
      </c>
      <c r="E18" s="16">
        <f t="shared" si="0"/>
        <v>1064.2263689898716</v>
      </c>
      <c r="F18" s="15">
        <f t="shared" si="0"/>
        <v>552.032591325873</v>
      </c>
      <c r="G18" s="5">
        <f t="shared" si="0"/>
        <v>954.5080022685363</v>
      </c>
      <c r="H18" s="16">
        <f t="shared" si="0"/>
        <v>1339.0188038587266</v>
      </c>
      <c r="I18" s="15">
        <f t="shared" si="0"/>
        <v>667.6233628799115</v>
      </c>
      <c r="J18" s="5">
        <f t="shared" si="0"/>
        <v>1138.4222009544685</v>
      </c>
      <c r="K18" s="16">
        <f t="shared" si="0"/>
        <v>1598.7690605013186</v>
      </c>
      <c r="L18" s="15">
        <f t="shared" si="0"/>
        <v>777.0449945954293</v>
      </c>
      <c r="M18" s="5">
        <f t="shared" si="0"/>
        <v>1317.6857621656354</v>
      </c>
      <c r="N18" s="16">
        <f t="shared" si="0"/>
        <v>1847.0760997322652</v>
      </c>
      <c r="O18" s="15">
        <f t="shared" si="0"/>
        <v>1851.0517958264859</v>
      </c>
      <c r="P18" s="16">
        <f t="shared" si="0"/>
        <v>2557.2541004386726</v>
      </c>
    </row>
    <row r="19" spans="1:16" ht="12">
      <c r="A19" s="23"/>
      <c r="B19" s="24">
        <v>900</v>
      </c>
      <c r="C19" s="15">
        <f t="shared" si="0"/>
        <v>483.9981685979423</v>
      </c>
      <c r="D19" s="5">
        <f t="shared" si="0"/>
        <v>859.0457949554732</v>
      </c>
      <c r="E19" s="16">
        <f t="shared" si="0"/>
        <v>1197.2546651136054</v>
      </c>
      <c r="F19" s="15">
        <f t="shared" si="0"/>
        <v>621.0366652416071</v>
      </c>
      <c r="G19" s="5">
        <f t="shared" si="0"/>
        <v>1073.8215025521033</v>
      </c>
      <c r="H19" s="16">
        <f t="shared" si="0"/>
        <v>1506.3961543410676</v>
      </c>
      <c r="I19" s="15">
        <f t="shared" si="0"/>
        <v>751.0762832399005</v>
      </c>
      <c r="J19" s="5">
        <f t="shared" si="0"/>
        <v>1280.724976073777</v>
      </c>
      <c r="K19" s="16">
        <f t="shared" si="0"/>
        <v>1798.6151930639835</v>
      </c>
      <c r="L19" s="15">
        <f t="shared" si="0"/>
        <v>874.1756189198579</v>
      </c>
      <c r="M19" s="5">
        <f t="shared" si="0"/>
        <v>1482.39648243634</v>
      </c>
      <c r="N19" s="16">
        <f t="shared" si="0"/>
        <v>2077.960612198798</v>
      </c>
      <c r="O19" s="15">
        <f t="shared" si="0"/>
        <v>2082.433270304797</v>
      </c>
      <c r="P19" s="16">
        <f t="shared" si="0"/>
        <v>2876.9108629935067</v>
      </c>
    </row>
    <row r="20" spans="1:16" ht="12">
      <c r="A20" s="23"/>
      <c r="B20" s="24">
        <v>1000</v>
      </c>
      <c r="C20" s="15">
        <f t="shared" si="0"/>
        <v>537.7757428866025</v>
      </c>
      <c r="D20" s="5">
        <f t="shared" si="0"/>
        <v>954.4953277283036</v>
      </c>
      <c r="E20" s="16">
        <f t="shared" si="0"/>
        <v>1330.2829612373394</v>
      </c>
      <c r="F20" s="15">
        <f t="shared" si="0"/>
        <v>690.0407391573412</v>
      </c>
      <c r="G20" s="5">
        <f t="shared" si="0"/>
        <v>1193.1350028356703</v>
      </c>
      <c r="H20" s="16">
        <f t="shared" si="0"/>
        <v>1673.7735048234083</v>
      </c>
      <c r="I20" s="15">
        <f t="shared" si="0"/>
        <v>834.5292035998893</v>
      </c>
      <c r="J20" s="5">
        <f t="shared" si="0"/>
        <v>1423.0277511930854</v>
      </c>
      <c r="K20" s="16">
        <f t="shared" si="0"/>
        <v>1998.4613256266482</v>
      </c>
      <c r="L20" s="15">
        <f t="shared" si="0"/>
        <v>971.3062432442866</v>
      </c>
      <c r="M20" s="5">
        <f t="shared" si="0"/>
        <v>1647.1072027070443</v>
      </c>
      <c r="N20" s="16">
        <f t="shared" si="0"/>
        <v>2308.8451246653312</v>
      </c>
      <c r="O20" s="15">
        <f t="shared" si="0"/>
        <v>2313.8147447831075</v>
      </c>
      <c r="P20" s="16">
        <f t="shared" si="0"/>
        <v>3196.567625548341</v>
      </c>
    </row>
    <row r="21" spans="1:16" ht="12">
      <c r="A21" s="23"/>
      <c r="B21" s="24">
        <v>1100</v>
      </c>
      <c r="C21" s="15">
        <f t="shared" si="0"/>
        <v>591.5533171752628</v>
      </c>
      <c r="D21" s="5">
        <f t="shared" si="0"/>
        <v>1049.944860501134</v>
      </c>
      <c r="E21" s="16">
        <f t="shared" si="0"/>
        <v>1463.3112573610733</v>
      </c>
      <c r="F21" s="15">
        <f t="shared" si="0"/>
        <v>759.0448130730754</v>
      </c>
      <c r="G21" s="5">
        <f t="shared" si="0"/>
        <v>1312.4485031192373</v>
      </c>
      <c r="H21" s="16">
        <f t="shared" si="0"/>
        <v>1841.1508553057495</v>
      </c>
      <c r="I21" s="15">
        <f t="shared" si="0"/>
        <v>917.9821239598783</v>
      </c>
      <c r="J21" s="5">
        <f t="shared" si="0"/>
        <v>1565.330526312394</v>
      </c>
      <c r="K21" s="16">
        <f t="shared" si="0"/>
        <v>2198.307458189313</v>
      </c>
      <c r="L21" s="15">
        <f t="shared" si="0"/>
        <v>1068.4368675687153</v>
      </c>
      <c r="M21" s="5">
        <f t="shared" si="0"/>
        <v>1811.8179229777488</v>
      </c>
      <c r="N21" s="16">
        <f t="shared" si="0"/>
        <v>2539.729637131865</v>
      </c>
      <c r="O21" s="15">
        <f t="shared" si="0"/>
        <v>2545.1962192614187</v>
      </c>
      <c r="P21" s="16">
        <f t="shared" si="0"/>
        <v>3516.224388103175</v>
      </c>
    </row>
    <row r="22" spans="1:16" ht="12">
      <c r="A22" s="23"/>
      <c r="B22" s="24">
        <v>1200</v>
      </c>
      <c r="C22" s="15">
        <f t="shared" si="0"/>
        <v>645.3308914639231</v>
      </c>
      <c r="D22" s="5">
        <f t="shared" si="0"/>
        <v>1145.3943932739642</v>
      </c>
      <c r="E22" s="16">
        <f t="shared" si="0"/>
        <v>1596.339553484807</v>
      </c>
      <c r="F22" s="15">
        <f t="shared" si="0"/>
        <v>828.0488869888094</v>
      </c>
      <c r="G22" s="5">
        <f t="shared" si="0"/>
        <v>1431.7620034028043</v>
      </c>
      <c r="H22" s="16">
        <f t="shared" si="0"/>
        <v>2008.5282057880897</v>
      </c>
      <c r="I22" s="15">
        <f t="shared" si="0"/>
        <v>1001.4350443198671</v>
      </c>
      <c r="J22" s="5">
        <f t="shared" si="0"/>
        <v>1707.6333014317024</v>
      </c>
      <c r="K22" s="16">
        <f t="shared" si="0"/>
        <v>2398.153590751978</v>
      </c>
      <c r="L22" s="15">
        <f t="shared" si="0"/>
        <v>1165.5674918931438</v>
      </c>
      <c r="M22" s="5">
        <f t="shared" si="0"/>
        <v>1976.5286432484531</v>
      </c>
      <c r="N22" s="16">
        <f t="shared" si="0"/>
        <v>2770.6141495983975</v>
      </c>
      <c r="O22" s="15">
        <f t="shared" si="0"/>
        <v>2776.577693739729</v>
      </c>
      <c r="P22" s="16">
        <f t="shared" si="0"/>
        <v>3835.8811506580087</v>
      </c>
    </row>
    <row r="23" spans="1:16" ht="12">
      <c r="A23" s="23"/>
      <c r="B23" s="24">
        <v>1400</v>
      </c>
      <c r="C23" s="15">
        <f t="shared" si="0"/>
        <v>752.8860400412436</v>
      </c>
      <c r="D23" s="5">
        <f t="shared" si="0"/>
        <v>1336.293458819625</v>
      </c>
      <c r="E23" s="16">
        <f t="shared" si="0"/>
        <v>1862.3961457322748</v>
      </c>
      <c r="F23" s="15">
        <f t="shared" si="0"/>
        <v>966.0570348202775</v>
      </c>
      <c r="G23" s="5">
        <f t="shared" si="0"/>
        <v>1670.3890039699384</v>
      </c>
      <c r="H23" s="16">
        <f t="shared" si="0"/>
        <v>2343.2829067527714</v>
      </c>
      <c r="I23" s="15">
        <f t="shared" si="0"/>
        <v>1168.340885039845</v>
      </c>
      <c r="J23" s="5">
        <f t="shared" si="0"/>
        <v>1992.2388516703193</v>
      </c>
      <c r="K23" s="16">
        <f t="shared" si="0"/>
        <v>2797.8458558773073</v>
      </c>
      <c r="L23" s="15">
        <f t="shared" si="0"/>
        <v>1359.828740542001</v>
      </c>
      <c r="M23" s="5">
        <f t="shared" si="0"/>
        <v>2305.950083789862</v>
      </c>
      <c r="N23" s="16">
        <f t="shared" si="0"/>
        <v>3232.383174531464</v>
      </c>
      <c r="O23" s="15">
        <f t="shared" si="0"/>
        <v>3239.3406426963506</v>
      </c>
      <c r="P23" s="16">
        <f t="shared" si="0"/>
        <v>4475.194675767677</v>
      </c>
    </row>
    <row r="24" spans="1:16" ht="12">
      <c r="A24" s="23"/>
      <c r="B24" s="24">
        <v>1500</v>
      </c>
      <c r="C24" s="15">
        <f aca="true" t="shared" si="1" ref="C24:P33">$B24/1000*C$11*($F$4/49.83289)^C$12</f>
        <v>806.6636143299039</v>
      </c>
      <c r="D24" s="5">
        <f t="shared" si="1"/>
        <v>1431.7429915924554</v>
      </c>
      <c r="E24" s="16">
        <f t="shared" si="1"/>
        <v>1995.424441856009</v>
      </c>
      <c r="F24" s="15">
        <f t="shared" si="1"/>
        <v>1035.0611087360119</v>
      </c>
      <c r="G24" s="5">
        <f t="shared" si="1"/>
        <v>1789.7025042535054</v>
      </c>
      <c r="H24" s="16">
        <f t="shared" si="1"/>
        <v>2510.6602572351126</v>
      </c>
      <c r="I24" s="15">
        <f t="shared" si="1"/>
        <v>1251.7938053998341</v>
      </c>
      <c r="J24" s="5">
        <f t="shared" si="1"/>
        <v>2134.541626789628</v>
      </c>
      <c r="K24" s="16">
        <f t="shared" si="1"/>
        <v>2997.691988439972</v>
      </c>
      <c r="L24" s="15">
        <f t="shared" si="1"/>
        <v>1456.95936486643</v>
      </c>
      <c r="M24" s="5">
        <f t="shared" si="1"/>
        <v>2470.6608040605665</v>
      </c>
      <c r="N24" s="16">
        <f t="shared" si="1"/>
        <v>3463.2676869979973</v>
      </c>
      <c r="O24" s="15">
        <f t="shared" si="1"/>
        <v>3470.7221171746614</v>
      </c>
      <c r="P24" s="16">
        <f t="shared" si="1"/>
        <v>4794.851438322511</v>
      </c>
    </row>
    <row r="25" spans="1:16" ht="12">
      <c r="A25" s="23"/>
      <c r="B25" s="24">
        <v>1600</v>
      </c>
      <c r="C25" s="15">
        <f t="shared" si="1"/>
        <v>860.4411886185642</v>
      </c>
      <c r="D25" s="5">
        <f t="shared" si="1"/>
        <v>1527.1925243652856</v>
      </c>
      <c r="E25" s="16">
        <f t="shared" si="1"/>
        <v>2128.4527379797432</v>
      </c>
      <c r="F25" s="15">
        <f t="shared" si="1"/>
        <v>1104.065182651746</v>
      </c>
      <c r="G25" s="5">
        <f t="shared" si="1"/>
        <v>1909.0160045370726</v>
      </c>
      <c r="H25" s="16">
        <f t="shared" si="1"/>
        <v>2678.0376077174533</v>
      </c>
      <c r="I25" s="15">
        <f t="shared" si="1"/>
        <v>1335.246725759823</v>
      </c>
      <c r="J25" s="5">
        <f t="shared" si="1"/>
        <v>2276.844401908937</v>
      </c>
      <c r="K25" s="16">
        <f t="shared" si="1"/>
        <v>3197.538121002637</v>
      </c>
      <c r="L25" s="15">
        <f t="shared" si="1"/>
        <v>1554.0899891908587</v>
      </c>
      <c r="M25" s="5">
        <f t="shared" si="1"/>
        <v>2635.371524331271</v>
      </c>
      <c r="N25" s="16">
        <f t="shared" si="1"/>
        <v>3694.1521994645304</v>
      </c>
      <c r="O25" s="15">
        <f t="shared" si="1"/>
        <v>3702.1035916529718</v>
      </c>
      <c r="P25" s="16">
        <f t="shared" si="1"/>
        <v>5114.508200877345</v>
      </c>
    </row>
    <row r="26" spans="1:16" ht="12">
      <c r="A26" s="23"/>
      <c r="B26" s="24">
        <v>1800</v>
      </c>
      <c r="C26" s="15">
        <f t="shared" si="1"/>
        <v>967.9963371958846</v>
      </c>
      <c r="D26" s="5">
        <f t="shared" si="1"/>
        <v>1718.0915899109464</v>
      </c>
      <c r="E26" s="16">
        <f t="shared" si="1"/>
        <v>2394.5093302272107</v>
      </c>
      <c r="F26" s="15">
        <f t="shared" si="1"/>
        <v>1242.0733304832142</v>
      </c>
      <c r="G26" s="5">
        <f t="shared" si="1"/>
        <v>2147.6430051042066</v>
      </c>
      <c r="H26" s="16">
        <f t="shared" si="1"/>
        <v>3012.792308682135</v>
      </c>
      <c r="I26" s="15">
        <f t="shared" si="1"/>
        <v>1502.152566479801</v>
      </c>
      <c r="J26" s="5">
        <f t="shared" si="1"/>
        <v>2561.449952147554</v>
      </c>
      <c r="K26" s="16">
        <f t="shared" si="1"/>
        <v>3597.230386127967</v>
      </c>
      <c r="L26" s="15">
        <f t="shared" si="1"/>
        <v>1748.3512378397158</v>
      </c>
      <c r="M26" s="5">
        <f t="shared" si="1"/>
        <v>2964.79296487268</v>
      </c>
      <c r="N26" s="16">
        <f t="shared" si="1"/>
        <v>4155.921224397596</v>
      </c>
      <c r="O26" s="15">
        <f t="shared" si="1"/>
        <v>4164.866540609594</v>
      </c>
      <c r="P26" s="16">
        <f t="shared" si="1"/>
        <v>5753.821725987013</v>
      </c>
    </row>
    <row r="27" spans="1:16" ht="12">
      <c r="A27" s="23"/>
      <c r="B27" s="24">
        <v>2000</v>
      </c>
      <c r="C27" s="15">
        <f t="shared" si="1"/>
        <v>1075.551485773205</v>
      </c>
      <c r="D27" s="5">
        <f t="shared" si="1"/>
        <v>1908.990655456607</v>
      </c>
      <c r="E27" s="16">
        <f t="shared" si="1"/>
        <v>2660.5659224746787</v>
      </c>
      <c r="F27" s="15">
        <f t="shared" si="1"/>
        <v>1380.0814783146825</v>
      </c>
      <c r="G27" s="5">
        <f t="shared" si="1"/>
        <v>2386.2700056713406</v>
      </c>
      <c r="H27" s="16">
        <f t="shared" si="1"/>
        <v>3347.5470096468166</v>
      </c>
      <c r="I27" s="15">
        <f t="shared" si="1"/>
        <v>1669.0584071997787</v>
      </c>
      <c r="J27" s="5">
        <f t="shared" si="1"/>
        <v>2846.0555023861707</v>
      </c>
      <c r="K27" s="16">
        <f t="shared" si="1"/>
        <v>3996.9226512532964</v>
      </c>
      <c r="L27" s="15">
        <f t="shared" si="1"/>
        <v>1942.6124864885733</v>
      </c>
      <c r="M27" s="5">
        <f t="shared" si="1"/>
        <v>3294.2144054140886</v>
      </c>
      <c r="N27" s="16">
        <f t="shared" si="1"/>
        <v>4617.6902493306625</v>
      </c>
      <c r="O27" s="15">
        <f t="shared" si="1"/>
        <v>4627.629489566215</v>
      </c>
      <c r="P27" s="16">
        <f t="shared" si="1"/>
        <v>6393.135251096682</v>
      </c>
    </row>
    <row r="28" spans="1:16" ht="12">
      <c r="A28" s="23"/>
      <c r="B28" s="24">
        <v>2200</v>
      </c>
      <c r="C28" s="15">
        <f t="shared" si="1"/>
        <v>1183.1066343505256</v>
      </c>
      <c r="D28" s="5">
        <f t="shared" si="1"/>
        <v>2099.889721002268</v>
      </c>
      <c r="E28" s="16">
        <f t="shared" si="1"/>
        <v>2926.6225147221467</v>
      </c>
      <c r="F28" s="15">
        <f t="shared" si="1"/>
        <v>1518.0896261461507</v>
      </c>
      <c r="G28" s="5">
        <f t="shared" si="1"/>
        <v>2624.8970062384747</v>
      </c>
      <c r="H28" s="16">
        <f t="shared" si="1"/>
        <v>3682.301710611499</v>
      </c>
      <c r="I28" s="15">
        <f t="shared" si="1"/>
        <v>1835.9642479197566</v>
      </c>
      <c r="J28" s="5">
        <f t="shared" si="1"/>
        <v>3130.661052624788</v>
      </c>
      <c r="K28" s="16">
        <f t="shared" si="1"/>
        <v>4396.614916378626</v>
      </c>
      <c r="L28" s="15">
        <f t="shared" si="1"/>
        <v>2136.8737351374307</v>
      </c>
      <c r="M28" s="5">
        <f t="shared" si="1"/>
        <v>3623.6358459554976</v>
      </c>
      <c r="N28" s="16">
        <f t="shared" si="1"/>
        <v>5079.45927426373</v>
      </c>
      <c r="O28" s="15">
        <f t="shared" si="1"/>
        <v>5090.392438522837</v>
      </c>
      <c r="P28" s="16">
        <f t="shared" si="1"/>
        <v>7032.44877620635</v>
      </c>
    </row>
    <row r="29" spans="1:16" ht="12">
      <c r="A29" s="23"/>
      <c r="B29" s="24">
        <v>2300</v>
      </c>
      <c r="C29" s="15">
        <f t="shared" si="1"/>
        <v>1236.884208639186</v>
      </c>
      <c r="D29" s="5">
        <f t="shared" si="1"/>
        <v>2195.3392537750983</v>
      </c>
      <c r="E29" s="16">
        <f t="shared" si="1"/>
        <v>3059.65081084588</v>
      </c>
      <c r="F29" s="15">
        <f t="shared" si="1"/>
        <v>1587.0937000618844</v>
      </c>
      <c r="G29" s="5">
        <f t="shared" si="1"/>
        <v>2744.2105065220417</v>
      </c>
      <c r="H29" s="16">
        <f t="shared" si="1"/>
        <v>3849.6790610938383</v>
      </c>
      <c r="I29" s="15">
        <f t="shared" si="1"/>
        <v>1919.4171682797455</v>
      </c>
      <c r="J29" s="5">
        <f t="shared" si="1"/>
        <v>3272.963827744096</v>
      </c>
      <c r="K29" s="16">
        <f t="shared" si="1"/>
        <v>4596.461048941291</v>
      </c>
      <c r="L29" s="15">
        <f t="shared" si="1"/>
        <v>2234.0043594618587</v>
      </c>
      <c r="M29" s="5">
        <f t="shared" si="1"/>
        <v>3788.346566226202</v>
      </c>
      <c r="N29" s="16">
        <f t="shared" si="1"/>
        <v>5310.343786730262</v>
      </c>
      <c r="O29" s="15">
        <f t="shared" si="1"/>
        <v>5321.773913001147</v>
      </c>
      <c r="P29" s="16">
        <f t="shared" si="1"/>
        <v>7352.105538761183</v>
      </c>
    </row>
    <row r="30" spans="1:16" ht="12">
      <c r="A30" s="23"/>
      <c r="B30" s="24">
        <v>2400</v>
      </c>
      <c r="C30" s="15">
        <f t="shared" si="1"/>
        <v>1290.6617829278462</v>
      </c>
      <c r="D30" s="5">
        <f t="shared" si="1"/>
        <v>2290.7887865479283</v>
      </c>
      <c r="E30" s="16">
        <f t="shared" si="1"/>
        <v>3192.679106969614</v>
      </c>
      <c r="F30" s="15">
        <f t="shared" si="1"/>
        <v>1656.0977739776188</v>
      </c>
      <c r="G30" s="5">
        <f t="shared" si="1"/>
        <v>2863.5240068056087</v>
      </c>
      <c r="H30" s="16">
        <f t="shared" si="1"/>
        <v>4017.0564115761795</v>
      </c>
      <c r="I30" s="15">
        <f t="shared" si="1"/>
        <v>2002.8700886397341</v>
      </c>
      <c r="J30" s="5">
        <f t="shared" si="1"/>
        <v>3415.266602863405</v>
      </c>
      <c r="K30" s="16">
        <f t="shared" si="1"/>
        <v>4796.307181503956</v>
      </c>
      <c r="L30" s="15">
        <f t="shared" si="1"/>
        <v>2331.1349837862876</v>
      </c>
      <c r="M30" s="5">
        <f t="shared" si="1"/>
        <v>3953.0572864969063</v>
      </c>
      <c r="N30" s="16">
        <f t="shared" si="1"/>
        <v>5541.228299196795</v>
      </c>
      <c r="O30" s="15">
        <f t="shared" si="1"/>
        <v>5553.155387479458</v>
      </c>
      <c r="P30" s="16">
        <f t="shared" si="1"/>
        <v>7671.762301316017</v>
      </c>
    </row>
    <row r="31" spans="1:16" ht="12">
      <c r="A31" s="23"/>
      <c r="B31" s="24">
        <v>2600</v>
      </c>
      <c r="C31" s="15">
        <f t="shared" si="1"/>
        <v>1398.2169315051667</v>
      </c>
      <c r="D31" s="5">
        <f t="shared" si="1"/>
        <v>2481.6878520935893</v>
      </c>
      <c r="E31" s="16">
        <f t="shared" si="1"/>
        <v>3458.7356992170826</v>
      </c>
      <c r="F31" s="15">
        <f t="shared" si="1"/>
        <v>1794.1059218090872</v>
      </c>
      <c r="G31" s="5">
        <f t="shared" si="1"/>
        <v>3102.1510073727427</v>
      </c>
      <c r="H31" s="16">
        <f t="shared" si="1"/>
        <v>4351.811112540861</v>
      </c>
      <c r="I31" s="15">
        <f t="shared" si="1"/>
        <v>2169.7759293597123</v>
      </c>
      <c r="J31" s="5">
        <f t="shared" si="1"/>
        <v>3699.8721531020224</v>
      </c>
      <c r="K31" s="16">
        <f t="shared" si="1"/>
        <v>5195.999446629286</v>
      </c>
      <c r="L31" s="15">
        <f t="shared" si="1"/>
        <v>2525.3962324351455</v>
      </c>
      <c r="M31" s="5">
        <f t="shared" si="1"/>
        <v>4282.478727038315</v>
      </c>
      <c r="N31" s="16">
        <f t="shared" si="1"/>
        <v>6002.997324129862</v>
      </c>
      <c r="O31" s="15">
        <f t="shared" si="1"/>
        <v>6015.91833643608</v>
      </c>
      <c r="P31" s="16">
        <f t="shared" si="1"/>
        <v>8311.075826425687</v>
      </c>
    </row>
    <row r="32" spans="1:16" ht="12">
      <c r="A32" s="23"/>
      <c r="B32" s="24">
        <v>2800</v>
      </c>
      <c r="C32" s="15">
        <f t="shared" si="1"/>
        <v>1505.7720800824873</v>
      </c>
      <c r="D32" s="5">
        <f t="shared" si="1"/>
        <v>2672.58691763925</v>
      </c>
      <c r="E32" s="16">
        <f t="shared" si="1"/>
        <v>3724.7922914645496</v>
      </c>
      <c r="F32" s="15">
        <f t="shared" si="1"/>
        <v>1932.114069640555</v>
      </c>
      <c r="G32" s="5">
        <f t="shared" si="1"/>
        <v>3340.7780079398767</v>
      </c>
      <c r="H32" s="16">
        <f t="shared" si="1"/>
        <v>4686.565813505543</v>
      </c>
      <c r="I32" s="15">
        <f t="shared" si="1"/>
        <v>2336.68177007969</v>
      </c>
      <c r="J32" s="5">
        <f t="shared" si="1"/>
        <v>3984.4777033406385</v>
      </c>
      <c r="K32" s="16">
        <f t="shared" si="1"/>
        <v>5595.6917117546145</v>
      </c>
      <c r="L32" s="15">
        <f t="shared" si="1"/>
        <v>2719.657481084002</v>
      </c>
      <c r="M32" s="5">
        <f t="shared" si="1"/>
        <v>4611.900167579724</v>
      </c>
      <c r="N32" s="16">
        <f t="shared" si="1"/>
        <v>6464.766349062928</v>
      </c>
      <c r="O32" s="15">
        <f t="shared" si="1"/>
        <v>6478.681285392701</v>
      </c>
      <c r="P32" s="16">
        <f t="shared" si="1"/>
        <v>8950.389351535354</v>
      </c>
    </row>
    <row r="33" spans="1:16" ht="12.75" thickBot="1">
      <c r="A33" s="23"/>
      <c r="B33" s="24">
        <v>3000</v>
      </c>
      <c r="C33" s="15">
        <f t="shared" si="1"/>
        <v>1613.3272286598078</v>
      </c>
      <c r="D33" s="5">
        <f t="shared" si="1"/>
        <v>2863.4859831849108</v>
      </c>
      <c r="E33" s="16">
        <f t="shared" si="1"/>
        <v>3990.848883712018</v>
      </c>
      <c r="F33" s="15">
        <f t="shared" si="1"/>
        <v>2070.1222174720237</v>
      </c>
      <c r="G33" s="5">
        <f t="shared" si="1"/>
        <v>3579.4050085070107</v>
      </c>
      <c r="H33" s="16">
        <f t="shared" si="1"/>
        <v>5021.320514470225</v>
      </c>
      <c r="I33" s="15">
        <f t="shared" si="1"/>
        <v>2503.5876107996683</v>
      </c>
      <c r="J33" s="5">
        <f t="shared" si="1"/>
        <v>4269.083253579256</v>
      </c>
      <c r="K33" s="16">
        <f t="shared" si="1"/>
        <v>5995.383976879944</v>
      </c>
      <c r="L33" s="15">
        <f t="shared" si="1"/>
        <v>2913.91872973286</v>
      </c>
      <c r="M33" s="5">
        <f t="shared" si="1"/>
        <v>4941.321608121133</v>
      </c>
      <c r="N33" s="16">
        <f t="shared" si="1"/>
        <v>6926.535373995995</v>
      </c>
      <c r="O33" s="15">
        <f t="shared" si="1"/>
        <v>6941.444234349323</v>
      </c>
      <c r="P33" s="16">
        <f t="shared" si="1"/>
        <v>9589.702876645022</v>
      </c>
    </row>
    <row r="34" spans="1:16" ht="12.75" thickBot="1">
      <c r="A34" s="30" t="s">
        <v>0</v>
      </c>
      <c r="B34" s="31"/>
      <c r="C34" s="34">
        <v>810</v>
      </c>
      <c r="D34" s="35">
        <v>851</v>
      </c>
      <c r="E34" s="36">
        <v>852</v>
      </c>
      <c r="F34" s="34">
        <v>810</v>
      </c>
      <c r="G34" s="35">
        <v>851</v>
      </c>
      <c r="H34" s="36">
        <v>852</v>
      </c>
      <c r="I34" s="34">
        <v>810</v>
      </c>
      <c r="J34" s="35">
        <v>851</v>
      </c>
      <c r="K34" s="36">
        <v>852</v>
      </c>
      <c r="L34" s="34">
        <v>810</v>
      </c>
      <c r="M34" s="35">
        <v>851</v>
      </c>
      <c r="N34" s="36">
        <v>852</v>
      </c>
      <c r="O34" s="34">
        <v>851</v>
      </c>
      <c r="P34" s="36">
        <v>852</v>
      </c>
    </row>
  </sheetData>
  <sheetProtection password="CDBE" sheet="1" objects="1" scenarios="1"/>
  <mergeCells count="9">
    <mergeCell ref="A7:P7"/>
    <mergeCell ref="C4:C5"/>
    <mergeCell ref="D4:D5"/>
    <mergeCell ref="E4:E5"/>
    <mergeCell ref="F4:F5"/>
    <mergeCell ref="C2:C3"/>
    <mergeCell ref="D2:D3"/>
    <mergeCell ref="E2:E3"/>
    <mergeCell ref="F2:F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6" r:id="rId3"/>
  <legacyDrawing r:id="rId2"/>
  <oleObjects>
    <oleObject progId="CorelPhotoPaint.Image.11" shapeId="65574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MII</dc:creator>
  <cp:keywords/>
  <dc:description/>
  <cp:lastModifiedBy>Vasily</cp:lastModifiedBy>
  <cp:lastPrinted>2007-03-05T09:39:40Z</cp:lastPrinted>
  <dcterms:created xsi:type="dcterms:W3CDTF">2007-02-25T13:21:46Z</dcterms:created>
  <dcterms:modified xsi:type="dcterms:W3CDTF">2008-10-13T18:33:59Z</dcterms:modified>
  <cp:category/>
  <cp:version/>
  <cp:contentType/>
  <cp:contentStatus/>
</cp:coreProperties>
</file>